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60" windowWidth="24320" windowHeight="15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<sst xmlns="http://schemas.openxmlformats.org/spreadsheetml/2006/main" count="139" uniqueCount="139">
  <si>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University of Greenwich</t>
  </si>
  <si>
    <t>Guildhall School of Music &amp; Drama</t>
  </si>
  <si>
    <t>Harper Adams University College</t>
  </si>
  <si>
    <t>University of Hertfordshire</t>
  </si>
  <si>
    <t>Heythrop College</t>
  </si>
  <si>
    <t>University of Huddersfield</t>
  </si>
  <si>
    <t>University College Plymouth St Mark &amp; St John</t>
  </si>
  <si>
    <t>University of Portsmouth</t>
  </si>
  <si>
    <t>Queen Mary, University of London</t>
  </si>
  <si>
    <t>University of Leeds</t>
  </si>
  <si>
    <t>Leeds Metropolitan University</t>
  </si>
  <si>
    <t>Leeds College of Music</t>
  </si>
  <si>
    <t>Leeds Trinity &amp; All Saints</t>
  </si>
  <si>
    <t>University of Leicester</t>
  </si>
  <si>
    <t>University of Lincoln</t>
  </si>
  <si>
    <t>University of Liverpool</t>
  </si>
  <si>
    <t>University</t>
  </si>
  <si>
    <t>Thames Valley University</t>
  </si>
  <si>
    <t>Trinity Laban Conservatoire of Music and Dance</t>
  </si>
  <si>
    <t>HEIF 4 (funding 2010-2011)</t>
  </si>
  <si>
    <t>HEIF 5 (annual funding 2011-2015)</t>
  </si>
  <si>
    <t>Dartington College of Arts*</t>
  </si>
  <si>
    <t>Sources:
HEIF 4 allocations:
http://www.hefce.ac.uk/pubs/circlets/2008/cl04_08/
HEIF 5 allocations:
http://www.hefce.ac.uk/pubs/circlets/2011/cl06_11/</t>
  </si>
  <si>
    <t>HEIF 5 Transentia Analysis</t>
  </si>
  <si>
    <t>University College Birmingham</t>
  </si>
  <si>
    <t>Bishop Grosseteste University College, Lincoln</t>
  </si>
  <si>
    <t>University of Bolton</t>
  </si>
  <si>
    <t>Arts Institute at Bournemouth</t>
  </si>
  <si>
    <t>Bournemouth University</t>
  </si>
  <si>
    <t>Total</t>
  </si>
  <si>
    <t>* Dartington College of Art merged with University College Falmouth</t>
  </si>
  <si>
    <t>Loughborough University</t>
  </si>
  <si>
    <t>University of Manchester</t>
  </si>
  <si>
    <t>Total HEIF eligible income weighted 1:2:7 (£000s)</t>
  </si>
  <si>
    <t>University of Bristol</t>
  </si>
  <si>
    <t>Brunel University</t>
  </si>
  <si>
    <t>Buckinghamshire New University</t>
  </si>
  <si>
    <t>University of Cambridge</t>
  </si>
  <si>
    <t>Institute of Cancer Research</t>
  </si>
  <si>
    <t>Canterbury Christ Church University</t>
  </si>
  <si>
    <t>University of Central Lancashire</t>
  </si>
  <si>
    <t>Central School of Speech and Drama</t>
  </si>
  <si>
    <t>University of Chester</t>
  </si>
  <si>
    <t>University of Chichester</t>
  </si>
  <si>
    <t>City University, London</t>
  </si>
  <si>
    <t>Roehampton University</t>
  </si>
  <si>
    <t>Imperial College London</t>
  </si>
  <si>
    <t>Keele University</t>
  </si>
  <si>
    <t>University of Kent</t>
  </si>
  <si>
    <t>Royal Northern College of Music</t>
  </si>
  <si>
    <t>Royal Veterinary College</t>
  </si>
  <si>
    <t>St George's Hospital Medical School</t>
  </si>
  <si>
    <t>St Mary's University College</t>
  </si>
  <si>
    <t>University of Salford</t>
  </si>
  <si>
    <t>University of Sheffield</t>
  </si>
  <si>
    <t>Sheffield Hallam University</t>
  </si>
  <si>
    <t>University of Southampton</t>
  </si>
  <si>
    <t>Southampton Solent University</t>
  </si>
  <si>
    <t>Staffordshire University</t>
  </si>
  <si>
    <t>University of Sunderland</t>
  </si>
  <si>
    <t>University of Surrey</t>
  </si>
  <si>
    <t>University of Sussex</t>
  </si>
  <si>
    <t>University of Teesside</t>
  </si>
  <si>
    <t>University College London</t>
  </si>
  <si>
    <t>University of Warwick</t>
  </si>
  <si>
    <t>University of the West of England, Bristol</t>
  </si>
  <si>
    <t>London South Bank University</t>
  </si>
  <si>
    <t>London School of Economics and Political Science</t>
  </si>
  <si>
    <t>London School of Hygiene &amp; Tropical Medicine</t>
  </si>
  <si>
    <t>London Metropolitan University</t>
  </si>
  <si>
    <t>University of Bradford</t>
  </si>
  <si>
    <t>University of Brighton</t>
  </si>
  <si>
    <t>University of York</t>
  </si>
  <si>
    <t>York St John University</t>
  </si>
  <si>
    <t>University of East Anglia</t>
  </si>
  <si>
    <t>University of East London</t>
  </si>
  <si>
    <t>Edge Hill University</t>
  </si>
  <si>
    <t>Institute of Education</t>
  </si>
  <si>
    <t>University of Essex</t>
  </si>
  <si>
    <t>University of Exeter</t>
  </si>
  <si>
    <t>University College Falmouth</t>
  </si>
  <si>
    <t>University of Gloucestershire</t>
  </si>
  <si>
    <t>Goldsmiths College, University of London</t>
  </si>
  <si>
    <t>Rose Bruford College</t>
  </si>
  <si>
    <t>Royal Academy of Music</t>
  </si>
  <si>
    <t>Royal Agricultural College</t>
  </si>
  <si>
    <t>Royal College of Art</t>
  </si>
  <si>
    <t>Royal College of Music</t>
  </si>
  <si>
    <t>King's College London</t>
  </si>
  <si>
    <t>Kingston University</t>
  </si>
  <si>
    <t>Lancaster University</t>
  </si>
  <si>
    <t>University College for the Creative Arts at Canterbury, Epsom, Farnham, Maidstone</t>
  </si>
  <si>
    <t>University of Cumbria</t>
  </si>
  <si>
    <t>Conservatoire for Dance and Drama</t>
  </si>
  <si>
    <t>De Montfort University</t>
  </si>
  <si>
    <t>University of Derby</t>
  </si>
  <si>
    <t>University of Durham</t>
  </si>
  <si>
    <t>Liverpool Hope University</t>
  </si>
  <si>
    <t>Liverpool John Moores University</t>
  </si>
  <si>
    <t>Liverpool Institute for Performing Arts</t>
  </si>
  <si>
    <t>University of the Arts London</t>
  </si>
  <si>
    <t>University of London</t>
  </si>
  <si>
    <t>London Business School</t>
  </si>
  <si>
    <t>Percentage change</t>
  </si>
  <si>
    <t>University of Westminster</t>
  </si>
  <si>
    <t>University of Winchester</t>
  </si>
  <si>
    <t>University of Wolverhampton</t>
  </si>
  <si>
    <t>University of Worcester</t>
  </si>
  <si>
    <t>Writtle College</t>
  </si>
  <si>
    <t>Manchester Metropolitan University</t>
  </si>
  <si>
    <t>Middlesex University</t>
  </si>
  <si>
    <t>University of Newcastle upon Tyne</t>
  </si>
  <si>
    <t>Newman University College</t>
  </si>
  <si>
    <t>University of Northampton</t>
  </si>
  <si>
    <t>University of Northumbria at Newcastle</t>
  </si>
  <si>
    <t>Norwich School of Art &amp; Design</t>
  </si>
  <si>
    <t>University of Nottingham</t>
  </si>
  <si>
    <t>Nottingham Trent University</t>
  </si>
  <si>
    <t>Open University</t>
  </si>
  <si>
    <t>School of Oriental and African Studies</t>
  </si>
  <si>
    <t>University of Oxford</t>
  </si>
  <si>
    <t>Oxford Brookes University</t>
  </si>
  <si>
    <t>School of Pharmacy</t>
  </si>
  <si>
    <t>University of Plymouth</t>
  </si>
  <si>
    <t>University of Hull</t>
  </si>
  <si>
    <t>Courtauld Institute of Art</t>
  </si>
  <si>
    <t>Coventry University</t>
  </si>
  <si>
    <t>Cranfield University</t>
  </si>
  <si>
    <t>Royal Holloway, University of London</t>
  </si>
  <si>
    <t>Ravensbourne College of Design and Communication</t>
  </si>
  <si>
    <t>University of Reading</t>
  </si>
  <si>
    <t>Anglia Ruskin University</t>
  </si>
  <si>
    <t>Aston University</t>
  </si>
  <si>
    <t>University of Bath</t>
  </si>
  <si>
    <t>Bath Spa University</t>
  </si>
  <si>
    <t>University of Bedfordshire</t>
  </si>
  <si>
    <t>Birkbeck College</t>
  </si>
  <si>
    <t>University of Birmingham</t>
  </si>
  <si>
    <t>Birmingham City University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</si>
</sst>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10" fontId="0" fillId="0" borderId="1" xfId="0" applyNumberFormat="1" applyBorder="1" applyAlignment="1">
      <alignment wrapText="1"/>
    </xf>
    <xf numFmtId="0" fontId="1" fillId="0" borderId="0" xfId="0" applyFont="1" applyAlignment="1">
      <alignment/>
    </xf>
    <xf numFmtId="0" fontId="7" fillId="0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7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3362325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62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0"/>
  <sheetViews>
    <sheetView tabSelected="1" workbookViewId="0" topLeftCell="A1">
      <selection activeCell="G2" sqref="G2"/>
    </sheetView>
  </sheetViews>
  <sheetFormatPr defaultColWidth="11.00390625" defaultRowHeight="12.75"/>
  <cols>
    <col min="1" max="1" width="66.375" style="0" customWidth="1"/>
    <col min="2" max="2" width="20.25390625" style="0" customWidth="1"/>
    <col min="3" max="3" width="10.75390625" style="1" customWidth="1"/>
    <col min="4" max="4" width="14.625" style="1" customWidth="1"/>
  </cols>
  <sheetData>
    <row r="1" ht="48" customHeight="1"/>
    <row r="2" spans="1:2" ht="45" customHeight="1">
      <c r="A2" s="20" t="s">
        <v>23</v>
      </c>
      <c r="B2" s="11"/>
    </row>
    <row r="3" spans="1:5" s="8" customFormat="1" ht="43.5" customHeight="1">
      <c r="A3" s="7" t="s">
        <v>16</v>
      </c>
      <c r="B3" s="14" t="s">
        <v>33</v>
      </c>
      <c r="C3" s="12" t="s">
        <v>19</v>
      </c>
      <c r="D3" s="12" t="s">
        <v>20</v>
      </c>
      <c r="E3" s="9" t="s">
        <v>103</v>
      </c>
    </row>
    <row r="4" spans="1:5" ht="12.75">
      <c r="A4" s="2" t="s">
        <v>131</v>
      </c>
      <c r="B4" s="2">
        <v>15380</v>
      </c>
      <c r="C4" s="6">
        <v>1153064</v>
      </c>
      <c r="D4" s="6">
        <v>1729596</v>
      </c>
      <c r="E4" s="10">
        <f>(D4-C4)/C4</f>
        <v>0.5</v>
      </c>
    </row>
    <row r="5" spans="1:5" ht="12.75">
      <c r="A5" s="2" t="s">
        <v>132</v>
      </c>
      <c r="B5" s="2">
        <v>11537</v>
      </c>
      <c r="C5" s="6">
        <v>1861708</v>
      </c>
      <c r="D5" s="6">
        <v>1690228</v>
      </c>
      <c r="E5" s="10">
        <f aca="true" t="shared" si="0" ref="E5:E68">(D5-C5)/C5</f>
        <v>-0.09210896660485962</v>
      </c>
    </row>
    <row r="6" spans="1:5" ht="12.75">
      <c r="A6" s="2" t="s">
        <v>133</v>
      </c>
      <c r="B6" s="2">
        <v>16219</v>
      </c>
      <c r="C6" s="6">
        <v>1900000</v>
      </c>
      <c r="D6" s="6">
        <v>2376103</v>
      </c>
      <c r="E6" s="10">
        <f t="shared" si="0"/>
        <v>0.2505805263157895</v>
      </c>
    </row>
    <row r="7" spans="1:5" ht="12.75">
      <c r="A7" s="2" t="s">
        <v>134</v>
      </c>
      <c r="B7" s="2">
        <v>304</v>
      </c>
      <c r="C7" s="6">
        <v>346920</v>
      </c>
      <c r="D7" s="6">
        <v>0</v>
      </c>
      <c r="E7" s="10">
        <f t="shared" si="0"/>
        <v>-1</v>
      </c>
    </row>
    <row r="8" spans="1:5" ht="12.75">
      <c r="A8" s="2" t="s">
        <v>135</v>
      </c>
      <c r="B8" s="2">
        <v>2191</v>
      </c>
      <c r="C8" s="6">
        <v>968111</v>
      </c>
      <c r="D8" s="6">
        <v>484056</v>
      </c>
      <c r="E8" s="10">
        <f t="shared" si="0"/>
        <v>-0.49999948353029766</v>
      </c>
    </row>
    <row r="9" spans="1:5" ht="12.75">
      <c r="A9" s="2" t="s">
        <v>136</v>
      </c>
      <c r="B9" s="2">
        <v>2682</v>
      </c>
      <c r="C9" s="6">
        <v>1281586</v>
      </c>
      <c r="D9" s="6">
        <v>640793</v>
      </c>
      <c r="E9" s="10">
        <f t="shared" si="0"/>
        <v>-0.5</v>
      </c>
    </row>
    <row r="10" spans="1:5" ht="12.75">
      <c r="A10" s="2" t="s">
        <v>137</v>
      </c>
      <c r="B10" s="2">
        <v>51345</v>
      </c>
      <c r="C10" s="6">
        <v>1900000</v>
      </c>
      <c r="D10" s="6">
        <v>2850000</v>
      </c>
      <c r="E10" s="10">
        <f t="shared" si="0"/>
        <v>0.5</v>
      </c>
    </row>
    <row r="11" spans="1:5" ht="12.75">
      <c r="A11" s="2" t="s">
        <v>138</v>
      </c>
      <c r="B11" s="2">
        <v>8829</v>
      </c>
      <c r="C11" s="6">
        <v>1900000</v>
      </c>
      <c r="D11" s="6">
        <v>1293503</v>
      </c>
      <c r="E11" s="10">
        <f t="shared" si="0"/>
        <v>-0.31920894736842104</v>
      </c>
    </row>
    <row r="12" spans="1:5" ht="12.75">
      <c r="A12" s="2" t="s">
        <v>24</v>
      </c>
      <c r="B12" s="2">
        <v>1049</v>
      </c>
      <c r="C12" s="6">
        <v>295823</v>
      </c>
      <c r="D12" s="6">
        <v>0</v>
      </c>
      <c r="E12" s="10">
        <f t="shared" si="0"/>
        <v>-1</v>
      </c>
    </row>
    <row r="13" spans="1:5" ht="12.75">
      <c r="A13" s="2" t="s">
        <v>25</v>
      </c>
      <c r="B13" s="2">
        <v>992</v>
      </c>
      <c r="C13" s="6">
        <v>100000</v>
      </c>
      <c r="D13" s="6">
        <v>0</v>
      </c>
      <c r="E13" s="10">
        <f t="shared" si="0"/>
        <v>-1</v>
      </c>
    </row>
    <row r="14" spans="1:5" ht="12.75">
      <c r="A14" s="2" t="s">
        <v>26</v>
      </c>
      <c r="B14" s="2">
        <v>2087</v>
      </c>
      <c r="C14" s="6">
        <v>454373</v>
      </c>
      <c r="D14" s="6">
        <v>305807</v>
      </c>
      <c r="E14" s="10">
        <f t="shared" si="0"/>
        <v>-0.32696925213425976</v>
      </c>
    </row>
    <row r="15" spans="1:5" ht="12.75">
      <c r="A15" s="2" t="s">
        <v>27</v>
      </c>
      <c r="B15" s="2">
        <v>906</v>
      </c>
      <c r="C15" s="6">
        <v>225867</v>
      </c>
      <c r="D15" s="6">
        <v>0</v>
      </c>
      <c r="E15" s="10">
        <f t="shared" si="0"/>
        <v>-1</v>
      </c>
    </row>
    <row r="16" spans="1:5" ht="12.75">
      <c r="A16" s="2" t="s">
        <v>28</v>
      </c>
      <c r="B16" s="2">
        <v>4377</v>
      </c>
      <c r="C16" s="6">
        <v>969673</v>
      </c>
      <c r="D16" s="6">
        <v>641250</v>
      </c>
      <c r="E16" s="10">
        <f t="shared" si="0"/>
        <v>-0.3386945908569177</v>
      </c>
    </row>
    <row r="17" spans="1:5" ht="12.75">
      <c r="A17" s="2" t="s">
        <v>70</v>
      </c>
      <c r="B17" s="2">
        <v>7397</v>
      </c>
      <c r="C17" s="6">
        <v>1720059</v>
      </c>
      <c r="D17" s="6">
        <v>1083699</v>
      </c>
      <c r="E17" s="10">
        <f t="shared" si="0"/>
        <v>-0.36996405355862794</v>
      </c>
    </row>
    <row r="18" spans="1:5" ht="12.75">
      <c r="A18" s="2" t="s">
        <v>71</v>
      </c>
      <c r="B18" s="2">
        <v>7054</v>
      </c>
      <c r="C18" s="6">
        <v>1801504</v>
      </c>
      <c r="D18" s="6">
        <v>1033390</v>
      </c>
      <c r="E18" s="10">
        <f t="shared" si="0"/>
        <v>-0.42637374105192105</v>
      </c>
    </row>
    <row r="19" spans="1:5" ht="12.75">
      <c r="A19" s="2" t="s">
        <v>34</v>
      </c>
      <c r="B19" s="2">
        <v>39601</v>
      </c>
      <c r="C19" s="6">
        <v>1900000</v>
      </c>
      <c r="D19" s="6">
        <v>2850000</v>
      </c>
      <c r="E19" s="10">
        <f t="shared" si="0"/>
        <v>0.5</v>
      </c>
    </row>
    <row r="20" spans="1:5" ht="12.75">
      <c r="A20" s="2" t="s">
        <v>35</v>
      </c>
      <c r="B20" s="2">
        <v>7676</v>
      </c>
      <c r="C20" s="6">
        <v>1900000</v>
      </c>
      <c r="D20" s="6">
        <v>1124470</v>
      </c>
      <c r="E20" s="10">
        <f t="shared" si="0"/>
        <v>-0.4081736842105263</v>
      </c>
    </row>
    <row r="21" spans="1:5" ht="12.75">
      <c r="A21" s="2" t="s">
        <v>36</v>
      </c>
      <c r="B21" s="2">
        <v>5165</v>
      </c>
      <c r="C21" s="6">
        <v>659954</v>
      </c>
      <c r="D21" s="6">
        <v>756635</v>
      </c>
      <c r="E21" s="10">
        <f t="shared" si="0"/>
        <v>0.1464965740036427</v>
      </c>
    </row>
    <row r="22" spans="1:5" ht="12.75">
      <c r="A22" s="2" t="s">
        <v>37</v>
      </c>
      <c r="B22" s="2">
        <v>54514</v>
      </c>
      <c r="C22" s="6">
        <v>1900000</v>
      </c>
      <c r="D22" s="6">
        <v>2850000</v>
      </c>
      <c r="E22" s="10">
        <f t="shared" si="0"/>
        <v>0.5</v>
      </c>
    </row>
    <row r="23" spans="1:5" ht="12.75">
      <c r="A23" s="2" t="s">
        <v>38</v>
      </c>
      <c r="B23" s="2">
        <v>7325</v>
      </c>
      <c r="C23" s="6">
        <v>468750</v>
      </c>
      <c r="D23" s="6">
        <v>703125</v>
      </c>
      <c r="E23" s="10">
        <f>(D23-C23)/C23</f>
        <v>0.5</v>
      </c>
    </row>
    <row r="24" spans="1:5" ht="12.75">
      <c r="A24" s="2" t="s">
        <v>39</v>
      </c>
      <c r="B24" s="2">
        <v>5996</v>
      </c>
      <c r="C24" s="6">
        <v>1125000</v>
      </c>
      <c r="D24" s="6">
        <v>878377</v>
      </c>
      <c r="E24" s="10">
        <f t="shared" si="0"/>
        <v>-0.21922044444444444</v>
      </c>
    </row>
    <row r="25" spans="1:5" ht="12.75">
      <c r="A25" s="2" t="s">
        <v>40</v>
      </c>
      <c r="B25" s="2">
        <v>18354</v>
      </c>
      <c r="C25" s="6">
        <v>1507811</v>
      </c>
      <c r="D25" s="6">
        <v>2261717</v>
      </c>
      <c r="E25" s="10">
        <f t="shared" si="0"/>
        <v>0.5000003316065476</v>
      </c>
    </row>
    <row r="26" spans="1:5" ht="12.75">
      <c r="A26" s="2" t="s">
        <v>41</v>
      </c>
      <c r="B26" s="2">
        <v>689</v>
      </c>
      <c r="C26" s="6">
        <v>164241</v>
      </c>
      <c r="D26" s="6">
        <v>0</v>
      </c>
      <c r="E26" s="10">
        <f t="shared" si="0"/>
        <v>-1</v>
      </c>
    </row>
    <row r="27" spans="1:5" ht="12.75">
      <c r="A27" s="2" t="s">
        <v>42</v>
      </c>
      <c r="B27" s="2">
        <v>2985</v>
      </c>
      <c r="C27" s="6">
        <v>618291</v>
      </c>
      <c r="D27" s="6">
        <v>437277</v>
      </c>
      <c r="E27" s="10">
        <f t="shared" si="0"/>
        <v>-0.2927650572303333</v>
      </c>
    </row>
    <row r="28" spans="1:5" ht="12.75">
      <c r="A28" s="2" t="s">
        <v>43</v>
      </c>
      <c r="B28" s="2">
        <v>1945</v>
      </c>
      <c r="C28" s="6">
        <v>291960</v>
      </c>
      <c r="D28" s="6">
        <v>284915</v>
      </c>
      <c r="E28" s="10">
        <f t="shared" si="0"/>
        <v>-0.024130017810658995</v>
      </c>
    </row>
    <row r="29" spans="1:5" ht="12.75">
      <c r="A29" s="2" t="s">
        <v>44</v>
      </c>
      <c r="B29" s="2">
        <v>11430</v>
      </c>
      <c r="C29" s="6">
        <v>1900000</v>
      </c>
      <c r="D29" s="6">
        <v>1674567</v>
      </c>
      <c r="E29" s="10">
        <f t="shared" si="0"/>
        <v>-0.11864894736842105</v>
      </c>
    </row>
    <row r="30" spans="1:5" ht="12.75">
      <c r="A30" s="2" t="s">
        <v>125</v>
      </c>
      <c r="B30" s="2">
        <v>172</v>
      </c>
      <c r="C30" s="6">
        <v>100000</v>
      </c>
      <c r="D30" s="6">
        <v>0</v>
      </c>
      <c r="E30" s="10">
        <f t="shared" si="0"/>
        <v>-1</v>
      </c>
    </row>
    <row r="31" spans="1:5" ht="12.75">
      <c r="A31" s="2" t="s">
        <v>126</v>
      </c>
      <c r="B31" s="2">
        <v>24724</v>
      </c>
      <c r="C31" s="6">
        <v>1900000</v>
      </c>
      <c r="D31" s="6">
        <v>2850000</v>
      </c>
      <c r="E31" s="10">
        <f t="shared" si="0"/>
        <v>0.5</v>
      </c>
    </row>
    <row r="32" spans="1:5" ht="12.75">
      <c r="A32" s="2" t="s">
        <v>127</v>
      </c>
      <c r="B32" s="2">
        <v>44051</v>
      </c>
      <c r="C32" s="6">
        <v>1900000</v>
      </c>
      <c r="D32" s="6">
        <v>2850000</v>
      </c>
      <c r="E32" s="10">
        <f t="shared" si="0"/>
        <v>0.5</v>
      </c>
    </row>
    <row r="33" spans="1:5" ht="12.75">
      <c r="A33" s="2" t="s">
        <v>91</v>
      </c>
      <c r="B33" s="2">
        <v>1098</v>
      </c>
      <c r="C33" s="6">
        <v>446691</v>
      </c>
      <c r="D33" s="6">
        <v>0</v>
      </c>
      <c r="E33" s="10">
        <f t="shared" si="0"/>
        <v>-1</v>
      </c>
    </row>
    <row r="34" spans="1:5" ht="12.75">
      <c r="A34" s="2" t="s">
        <v>92</v>
      </c>
      <c r="B34" s="2">
        <v>704</v>
      </c>
      <c r="C34" s="6">
        <v>906609</v>
      </c>
      <c r="D34" s="6">
        <v>0</v>
      </c>
      <c r="E34" s="10">
        <f t="shared" si="0"/>
        <v>-1</v>
      </c>
    </row>
    <row r="35" spans="1:5" ht="12.75">
      <c r="A35" s="2" t="s">
        <v>93</v>
      </c>
      <c r="B35" s="2">
        <v>1493</v>
      </c>
      <c r="C35" s="6">
        <v>250000</v>
      </c>
      <c r="D35" s="6">
        <v>0</v>
      </c>
      <c r="E35" s="10">
        <f t="shared" si="0"/>
        <v>-1</v>
      </c>
    </row>
    <row r="36" spans="1:5" ht="12.75">
      <c r="A36" s="2" t="s">
        <v>21</v>
      </c>
      <c r="B36" s="2"/>
      <c r="C36" s="6">
        <v>118692</v>
      </c>
      <c r="D36" s="5"/>
      <c r="E36" s="10">
        <f t="shared" si="0"/>
        <v>-1</v>
      </c>
    </row>
    <row r="37" spans="1:5" ht="12.75">
      <c r="A37" s="2" t="s">
        <v>94</v>
      </c>
      <c r="B37" s="2">
        <v>6993</v>
      </c>
      <c r="C37" s="6">
        <v>1900000</v>
      </c>
      <c r="D37" s="6">
        <v>1024527</v>
      </c>
      <c r="E37" s="10">
        <f t="shared" si="0"/>
        <v>-0.46077526315789474</v>
      </c>
    </row>
    <row r="38" spans="1:5" ht="12.75">
      <c r="A38" s="2" t="s">
        <v>95</v>
      </c>
      <c r="B38" s="2">
        <v>2837</v>
      </c>
      <c r="C38" s="6">
        <v>1348951</v>
      </c>
      <c r="D38" s="3">
        <v>674476</v>
      </c>
      <c r="E38" s="10">
        <f t="shared" si="0"/>
        <v>-0.49999962934161435</v>
      </c>
    </row>
    <row r="39" spans="1:5" ht="12.75">
      <c r="A39" s="2" t="s">
        <v>96</v>
      </c>
      <c r="B39" s="2">
        <v>25465</v>
      </c>
      <c r="C39" s="6">
        <v>1900000</v>
      </c>
      <c r="D39" s="3">
        <v>2850000</v>
      </c>
      <c r="E39" s="10">
        <f t="shared" si="0"/>
        <v>0.5</v>
      </c>
    </row>
    <row r="40" spans="1:5" ht="12.75">
      <c r="A40" s="2" t="s">
        <v>74</v>
      </c>
      <c r="B40" s="2">
        <v>12058</v>
      </c>
      <c r="C40" s="6">
        <v>1532083</v>
      </c>
      <c r="D40" s="3">
        <v>1766555</v>
      </c>
      <c r="E40" s="10">
        <f t="shared" si="0"/>
        <v>0.15304131695214945</v>
      </c>
    </row>
    <row r="41" spans="1:5" ht="12.75">
      <c r="A41" s="2" t="s">
        <v>75</v>
      </c>
      <c r="B41" s="2">
        <v>2841</v>
      </c>
      <c r="C41" s="6">
        <v>1216782</v>
      </c>
      <c r="D41" s="3">
        <v>608391</v>
      </c>
      <c r="E41" s="10">
        <f t="shared" si="0"/>
        <v>-0.5</v>
      </c>
    </row>
    <row r="42" spans="1:5" ht="12.75">
      <c r="A42" s="2" t="s">
        <v>76</v>
      </c>
      <c r="B42" s="2">
        <v>379</v>
      </c>
      <c r="C42" s="6">
        <v>508244</v>
      </c>
      <c r="D42" s="4">
        <v>0</v>
      </c>
      <c r="E42" s="10">
        <f t="shared" si="0"/>
        <v>-1</v>
      </c>
    </row>
    <row r="43" spans="1:5" ht="12.75">
      <c r="A43" s="2" t="s">
        <v>77</v>
      </c>
      <c r="B43" s="2">
        <v>16920</v>
      </c>
      <c r="C43" s="6">
        <v>680681</v>
      </c>
      <c r="D43" s="3">
        <v>1021022</v>
      </c>
      <c r="E43" s="10">
        <f t="shared" si="0"/>
        <v>0.5000007345584789</v>
      </c>
    </row>
    <row r="44" spans="1:5" ht="12.75">
      <c r="A44" s="2" t="s">
        <v>78</v>
      </c>
      <c r="B44" s="2">
        <v>5058</v>
      </c>
      <c r="C44" s="6">
        <v>1360126</v>
      </c>
      <c r="D44" s="3">
        <v>741047</v>
      </c>
      <c r="E44" s="10">
        <f t="shared" si="0"/>
        <v>-0.4551629775476684</v>
      </c>
    </row>
    <row r="45" spans="1:5" ht="12.75">
      <c r="A45" s="2" t="s">
        <v>79</v>
      </c>
      <c r="B45" s="2">
        <v>18334</v>
      </c>
      <c r="C45" s="6">
        <v>1900000</v>
      </c>
      <c r="D45" s="3">
        <v>2685923</v>
      </c>
      <c r="E45" s="10">
        <f t="shared" si="0"/>
        <v>0.41364368421052633</v>
      </c>
    </row>
    <row r="46" spans="1:5" ht="12.75">
      <c r="A46" s="2" t="s">
        <v>80</v>
      </c>
      <c r="B46" s="2">
        <v>1935</v>
      </c>
      <c r="C46" s="6">
        <v>309019</v>
      </c>
      <c r="D46" s="3">
        <v>283436</v>
      </c>
      <c r="E46" s="10">
        <f t="shared" si="0"/>
        <v>-0.08278778974755598</v>
      </c>
    </row>
    <row r="47" spans="1:5" ht="12.75">
      <c r="A47" s="2" t="s">
        <v>81</v>
      </c>
      <c r="B47" s="2">
        <v>2288</v>
      </c>
      <c r="C47" s="6">
        <v>579504</v>
      </c>
      <c r="D47" s="3">
        <v>335239</v>
      </c>
      <c r="E47" s="10">
        <f t="shared" si="0"/>
        <v>-0.421507012893785</v>
      </c>
    </row>
    <row r="48" spans="1:5" ht="12.75">
      <c r="A48" s="2" t="s">
        <v>82</v>
      </c>
      <c r="B48" s="2">
        <v>2260</v>
      </c>
      <c r="C48" s="6">
        <v>375000</v>
      </c>
      <c r="D48" s="3">
        <v>331151</v>
      </c>
      <c r="E48" s="10">
        <f t="shared" si="0"/>
        <v>-0.11693066666666667</v>
      </c>
    </row>
    <row r="49" spans="1:5" ht="12.75">
      <c r="A49" s="2" t="s">
        <v>0</v>
      </c>
      <c r="B49" s="2">
        <v>11808</v>
      </c>
      <c r="C49" s="6">
        <v>1875000</v>
      </c>
      <c r="D49" s="3">
        <v>1729901</v>
      </c>
      <c r="E49" s="10">
        <f t="shared" si="0"/>
        <v>-0.07738613333333333</v>
      </c>
    </row>
    <row r="50" spans="1:5" ht="12.75">
      <c r="A50" s="2" t="s">
        <v>1</v>
      </c>
      <c r="B50" s="2">
        <v>2084</v>
      </c>
      <c r="C50" s="6">
        <v>250000</v>
      </c>
      <c r="D50" s="3">
        <v>305367</v>
      </c>
      <c r="E50" s="10">
        <f t="shared" si="0"/>
        <v>0.221468</v>
      </c>
    </row>
    <row r="51" spans="1:5" ht="12.75">
      <c r="A51" s="2" t="s">
        <v>2</v>
      </c>
      <c r="B51" s="2">
        <v>1619</v>
      </c>
      <c r="C51" s="6">
        <v>495847</v>
      </c>
      <c r="D51" s="4">
        <v>0</v>
      </c>
      <c r="E51" s="10">
        <f t="shared" si="0"/>
        <v>-1</v>
      </c>
    </row>
    <row r="52" spans="1:5" ht="12.75">
      <c r="A52" s="2" t="s">
        <v>3</v>
      </c>
      <c r="B52" s="2">
        <v>67029</v>
      </c>
      <c r="C52" s="6">
        <v>1900000</v>
      </c>
      <c r="D52" s="3">
        <v>2850000</v>
      </c>
      <c r="E52" s="10">
        <f t="shared" si="0"/>
        <v>0.5</v>
      </c>
    </row>
    <row r="53" spans="1:5" ht="12.75">
      <c r="A53" s="2" t="s">
        <v>4</v>
      </c>
      <c r="B53" s="2">
        <v>92</v>
      </c>
      <c r="C53" s="6">
        <v>100000</v>
      </c>
      <c r="D53" s="4">
        <v>0</v>
      </c>
      <c r="E53" s="10">
        <f t="shared" si="0"/>
        <v>-1</v>
      </c>
    </row>
    <row r="54" spans="1:5" ht="12.75">
      <c r="A54" s="2" t="s">
        <v>5</v>
      </c>
      <c r="B54" s="2">
        <v>6366</v>
      </c>
      <c r="C54" s="6">
        <v>1276476</v>
      </c>
      <c r="D54" s="3">
        <v>932553</v>
      </c>
      <c r="E54" s="10">
        <f t="shared" si="0"/>
        <v>-0.26943162268620796</v>
      </c>
    </row>
    <row r="55" spans="1:5" ht="12.75">
      <c r="A55" s="2" t="s">
        <v>124</v>
      </c>
      <c r="B55" s="2">
        <v>13389</v>
      </c>
      <c r="C55" s="6">
        <v>1331443</v>
      </c>
      <c r="D55" s="3">
        <v>1961504</v>
      </c>
      <c r="E55" s="10">
        <f t="shared" si="0"/>
        <v>0.4732166529096627</v>
      </c>
    </row>
    <row r="56" spans="1:5" ht="12.75">
      <c r="A56" s="2" t="s">
        <v>46</v>
      </c>
      <c r="B56" s="2">
        <v>105010</v>
      </c>
      <c r="C56" s="6">
        <v>1900000</v>
      </c>
      <c r="D56" s="3">
        <v>2850000</v>
      </c>
      <c r="E56" s="10">
        <f t="shared" si="0"/>
        <v>0.5</v>
      </c>
    </row>
    <row r="57" spans="1:5" ht="12.75">
      <c r="A57" s="2" t="s">
        <v>47</v>
      </c>
      <c r="B57" s="2">
        <v>5101</v>
      </c>
      <c r="C57" s="6">
        <v>1204853</v>
      </c>
      <c r="D57" s="3">
        <v>747361</v>
      </c>
      <c r="E57" s="10">
        <f t="shared" si="0"/>
        <v>-0.3797077319805819</v>
      </c>
    </row>
    <row r="58" spans="1:5" ht="12.75">
      <c r="A58" s="2" t="s">
        <v>48</v>
      </c>
      <c r="B58" s="2">
        <v>5252</v>
      </c>
      <c r="C58" s="6">
        <v>1758909</v>
      </c>
      <c r="D58" s="3">
        <v>879455</v>
      </c>
      <c r="E58" s="10">
        <f t="shared" si="0"/>
        <v>-0.4999997157328776</v>
      </c>
    </row>
    <row r="59" spans="1:5" ht="12.75">
      <c r="A59" s="2" t="s">
        <v>88</v>
      </c>
      <c r="B59" s="2">
        <v>57392</v>
      </c>
      <c r="C59" s="6">
        <v>1900000</v>
      </c>
      <c r="D59" s="3">
        <v>2850000</v>
      </c>
      <c r="E59" s="10">
        <f t="shared" si="0"/>
        <v>0.5</v>
      </c>
    </row>
    <row r="60" spans="1:5" ht="12.75">
      <c r="A60" s="2" t="s">
        <v>89</v>
      </c>
      <c r="B60" s="2">
        <v>4547</v>
      </c>
      <c r="C60" s="6">
        <v>1822109</v>
      </c>
      <c r="D60" s="3">
        <v>911055</v>
      </c>
      <c r="E60" s="10">
        <f t="shared" si="0"/>
        <v>-0.49999972559270606</v>
      </c>
    </row>
    <row r="61" spans="1:5" ht="12.75">
      <c r="A61" s="2" t="s">
        <v>90</v>
      </c>
      <c r="B61" s="2">
        <v>15103</v>
      </c>
      <c r="C61" s="6">
        <v>1900000</v>
      </c>
      <c r="D61" s="3">
        <v>2212607</v>
      </c>
      <c r="E61" s="10">
        <f t="shared" si="0"/>
        <v>0.16453</v>
      </c>
    </row>
    <row r="62" spans="1:5" ht="12.75">
      <c r="A62" s="2" t="s">
        <v>9</v>
      </c>
      <c r="B62" s="2">
        <v>61970</v>
      </c>
      <c r="C62" s="6">
        <v>1900000</v>
      </c>
      <c r="D62" s="3">
        <v>2850000</v>
      </c>
      <c r="E62" s="10">
        <f t="shared" si="0"/>
        <v>0.5</v>
      </c>
    </row>
    <row r="63" spans="1:5" ht="12.75">
      <c r="A63" s="2" t="s">
        <v>10</v>
      </c>
      <c r="B63" s="2">
        <v>10247</v>
      </c>
      <c r="C63" s="6">
        <v>1583495</v>
      </c>
      <c r="D63" s="3">
        <v>1501198</v>
      </c>
      <c r="E63" s="10">
        <f t="shared" si="0"/>
        <v>-0.05197174604277247</v>
      </c>
    </row>
    <row r="64" spans="1:5" ht="12.75">
      <c r="A64" s="2" t="s">
        <v>11</v>
      </c>
      <c r="B64" s="2">
        <v>63</v>
      </c>
      <c r="C64" s="6">
        <v>100000</v>
      </c>
      <c r="D64" s="4">
        <v>0</v>
      </c>
      <c r="E64" s="10">
        <f t="shared" si="0"/>
        <v>-1</v>
      </c>
    </row>
    <row r="65" spans="1:5" ht="12.75">
      <c r="A65" s="2" t="s">
        <v>12</v>
      </c>
      <c r="B65" s="2">
        <v>331</v>
      </c>
      <c r="C65" s="6">
        <v>207739</v>
      </c>
      <c r="D65" s="4">
        <v>0</v>
      </c>
      <c r="E65" s="10">
        <f t="shared" si="0"/>
        <v>-1</v>
      </c>
    </row>
    <row r="66" spans="1:5" ht="12.75">
      <c r="A66" s="2" t="s">
        <v>13</v>
      </c>
      <c r="B66" s="2">
        <v>13920</v>
      </c>
      <c r="C66" s="6">
        <v>1279313</v>
      </c>
      <c r="D66" s="3">
        <v>1918970</v>
      </c>
      <c r="E66" s="10">
        <f t="shared" si="0"/>
        <v>0.5000003908347683</v>
      </c>
    </row>
    <row r="67" spans="1:5" ht="12.75">
      <c r="A67" s="2" t="s">
        <v>14</v>
      </c>
      <c r="B67" s="2">
        <v>1975</v>
      </c>
      <c r="C67" s="6">
        <v>1019052</v>
      </c>
      <c r="D67" s="3">
        <v>509526</v>
      </c>
      <c r="E67" s="10">
        <f t="shared" si="0"/>
        <v>-0.5</v>
      </c>
    </row>
    <row r="68" spans="1:5" ht="12.75">
      <c r="A68" s="2" t="s">
        <v>15</v>
      </c>
      <c r="B68" s="2">
        <v>52322</v>
      </c>
      <c r="C68" s="6">
        <v>1900000</v>
      </c>
      <c r="D68" s="3">
        <v>2850000</v>
      </c>
      <c r="E68" s="10">
        <f t="shared" si="0"/>
        <v>0.5</v>
      </c>
    </row>
    <row r="69" spans="1:5" ht="12.75">
      <c r="A69" s="2" t="s">
        <v>97</v>
      </c>
      <c r="B69" s="2">
        <v>4675</v>
      </c>
      <c r="C69" s="6">
        <v>621141</v>
      </c>
      <c r="D69" s="3">
        <v>684878</v>
      </c>
      <c r="E69" s="10">
        <f aca="true" t="shared" si="1" ref="E69:E132">(D69-C69)/C69</f>
        <v>0.10261277230129713</v>
      </c>
    </row>
    <row r="70" spans="1:5" ht="12.75">
      <c r="A70" s="2" t="s">
        <v>98</v>
      </c>
      <c r="B70" s="2">
        <v>13252</v>
      </c>
      <c r="C70" s="6">
        <v>1715609</v>
      </c>
      <c r="D70" s="3">
        <v>1941434</v>
      </c>
      <c r="E70" s="10">
        <f t="shared" si="1"/>
        <v>0.1316296428848298</v>
      </c>
    </row>
    <row r="71" spans="1:5" ht="12.75">
      <c r="A71" s="2" t="s">
        <v>99</v>
      </c>
      <c r="B71" s="2">
        <v>594</v>
      </c>
      <c r="C71" s="6">
        <v>135585</v>
      </c>
      <c r="D71" s="4">
        <v>0</v>
      </c>
      <c r="E71" s="10">
        <f t="shared" si="1"/>
        <v>-1</v>
      </c>
    </row>
    <row r="72" spans="1:5" ht="12.75">
      <c r="A72" s="2" t="s">
        <v>100</v>
      </c>
      <c r="B72" s="2">
        <v>17199</v>
      </c>
      <c r="C72" s="6">
        <v>1900000</v>
      </c>
      <c r="D72" s="3">
        <v>2519630</v>
      </c>
      <c r="E72" s="10">
        <f t="shared" si="1"/>
        <v>0.3261210526315789</v>
      </c>
    </row>
    <row r="73" spans="1:5" ht="12.75">
      <c r="A73" s="2" t="s">
        <v>101</v>
      </c>
      <c r="B73" s="2">
        <v>37</v>
      </c>
      <c r="C73" s="6">
        <v>251658</v>
      </c>
      <c r="D73" s="4">
        <v>0</v>
      </c>
      <c r="E73" s="10">
        <f t="shared" si="1"/>
        <v>-1</v>
      </c>
    </row>
    <row r="74" spans="1:5" ht="12.75">
      <c r="A74" s="2" t="s">
        <v>102</v>
      </c>
      <c r="B74" s="2">
        <v>28591</v>
      </c>
      <c r="C74" s="6">
        <v>1900000</v>
      </c>
      <c r="D74" s="3">
        <v>2850000</v>
      </c>
      <c r="E74" s="10">
        <f t="shared" si="1"/>
        <v>0.5</v>
      </c>
    </row>
    <row r="75" spans="1:5" ht="12.75">
      <c r="A75" s="2" t="s">
        <v>67</v>
      </c>
      <c r="B75" s="2">
        <v>21083</v>
      </c>
      <c r="C75" s="6">
        <v>1125000</v>
      </c>
      <c r="D75" s="3">
        <v>1687500</v>
      </c>
      <c r="E75" s="10">
        <f t="shared" si="1"/>
        <v>0.5</v>
      </c>
    </row>
    <row r="76" spans="1:5" ht="12.75">
      <c r="A76" s="2" t="s">
        <v>68</v>
      </c>
      <c r="B76" s="2">
        <v>1376</v>
      </c>
      <c r="C76" s="6">
        <v>392895</v>
      </c>
      <c r="D76" s="4">
        <v>0</v>
      </c>
      <c r="E76" s="10">
        <f t="shared" si="1"/>
        <v>-1</v>
      </c>
    </row>
    <row r="77" spans="1:5" ht="12.75">
      <c r="A77" s="2" t="s">
        <v>69</v>
      </c>
      <c r="B77" s="2">
        <v>10562</v>
      </c>
      <c r="C77" s="6">
        <v>1875000</v>
      </c>
      <c r="D77" s="3">
        <v>1547272</v>
      </c>
      <c r="E77" s="10">
        <f t="shared" si="1"/>
        <v>-0.17478826666666666</v>
      </c>
    </row>
    <row r="78" spans="1:5" ht="12.75">
      <c r="A78" s="2" t="s">
        <v>66</v>
      </c>
      <c r="B78" s="2">
        <v>4938</v>
      </c>
      <c r="C78" s="6">
        <v>1615031</v>
      </c>
      <c r="D78" s="6">
        <v>807516</v>
      </c>
      <c r="E78" s="10">
        <f t="shared" si="1"/>
        <v>-0.4999996904084194</v>
      </c>
    </row>
    <row r="79" spans="1:5" ht="12.75">
      <c r="A79" s="2" t="s">
        <v>31</v>
      </c>
      <c r="B79" s="2">
        <v>11166</v>
      </c>
      <c r="C79" s="6">
        <v>1789269</v>
      </c>
      <c r="D79" s="3">
        <v>1635774</v>
      </c>
      <c r="E79" s="10">
        <f t="shared" si="1"/>
        <v>-0.08578643010078417</v>
      </c>
    </row>
    <row r="80" spans="1:5" ht="12.75">
      <c r="A80" s="2" t="s">
        <v>32</v>
      </c>
      <c r="B80" s="2">
        <v>80873</v>
      </c>
      <c r="C80" s="6">
        <v>1900000</v>
      </c>
      <c r="D80" s="3">
        <v>2850000</v>
      </c>
      <c r="E80" s="10">
        <f t="shared" si="1"/>
        <v>0.5</v>
      </c>
    </row>
    <row r="81" spans="1:5" ht="12.75">
      <c r="A81" s="2" t="s">
        <v>109</v>
      </c>
      <c r="B81" s="2">
        <v>9436</v>
      </c>
      <c r="C81" s="6">
        <v>1892951</v>
      </c>
      <c r="D81" s="3">
        <v>1382444</v>
      </c>
      <c r="E81" s="10">
        <f t="shared" si="1"/>
        <v>-0.2696884388449569</v>
      </c>
    </row>
    <row r="82" spans="1:5" ht="12.75">
      <c r="A82" s="2" t="s">
        <v>110</v>
      </c>
      <c r="B82" s="2">
        <v>3785</v>
      </c>
      <c r="C82" s="6">
        <v>1125000</v>
      </c>
      <c r="D82" s="3">
        <v>562500</v>
      </c>
      <c r="E82" s="10">
        <f t="shared" si="1"/>
        <v>-0.5</v>
      </c>
    </row>
    <row r="83" spans="1:5" ht="12.75">
      <c r="A83" s="2" t="s">
        <v>111</v>
      </c>
      <c r="B83" s="2">
        <v>54334</v>
      </c>
      <c r="C83" s="6">
        <v>1900000</v>
      </c>
      <c r="D83" s="3">
        <v>2850000</v>
      </c>
      <c r="E83" s="10">
        <f t="shared" si="1"/>
        <v>0.5</v>
      </c>
    </row>
    <row r="84" spans="1:5" ht="12.75">
      <c r="A84" s="2" t="s">
        <v>112</v>
      </c>
      <c r="B84" s="2">
        <v>339</v>
      </c>
      <c r="C84" s="6">
        <v>160909</v>
      </c>
      <c r="D84" s="3">
        <v>0</v>
      </c>
      <c r="E84" s="10">
        <f t="shared" si="1"/>
        <v>-1</v>
      </c>
    </row>
    <row r="85" spans="1:5" ht="12.75">
      <c r="A85" s="2" t="s">
        <v>113</v>
      </c>
      <c r="B85" s="2">
        <v>8138</v>
      </c>
      <c r="C85" s="6">
        <v>882105</v>
      </c>
      <c r="D85" s="3">
        <v>1192212</v>
      </c>
      <c r="E85" s="10">
        <f t="shared" si="1"/>
        <v>0.35155338650160695</v>
      </c>
    </row>
    <row r="86" spans="1:5" ht="12.75">
      <c r="A86" s="2" t="s">
        <v>114</v>
      </c>
      <c r="B86" s="2">
        <v>8539</v>
      </c>
      <c r="C86" s="6">
        <v>1900000</v>
      </c>
      <c r="D86" s="3">
        <v>1250915</v>
      </c>
      <c r="E86" s="10">
        <f t="shared" si="1"/>
        <v>-0.3416236842105263</v>
      </c>
    </row>
    <row r="87" spans="1:5" ht="12.75">
      <c r="A87" s="2" t="s">
        <v>115</v>
      </c>
      <c r="B87" s="2">
        <v>343</v>
      </c>
      <c r="C87" s="6">
        <v>127812</v>
      </c>
      <c r="D87" s="3">
        <v>0</v>
      </c>
      <c r="E87" s="10">
        <f t="shared" si="1"/>
        <v>-1</v>
      </c>
    </row>
    <row r="88" spans="1:5" ht="12.75">
      <c r="A88" s="2" t="s">
        <v>116</v>
      </c>
      <c r="B88" s="2">
        <v>30803</v>
      </c>
      <c r="C88" s="6">
        <v>1900000</v>
      </c>
      <c r="D88" s="3">
        <v>2850000</v>
      </c>
      <c r="E88" s="10">
        <f t="shared" si="1"/>
        <v>0.5</v>
      </c>
    </row>
    <row r="89" spans="1:5" ht="12.75">
      <c r="A89" s="2" t="s">
        <v>117</v>
      </c>
      <c r="B89" s="2">
        <v>5779</v>
      </c>
      <c r="C89" s="6">
        <v>1662700</v>
      </c>
      <c r="D89" s="3">
        <v>846630</v>
      </c>
      <c r="E89" s="10">
        <f t="shared" si="1"/>
        <v>-0.49081012810488966</v>
      </c>
    </row>
    <row r="90" spans="1:5" ht="12.75">
      <c r="A90" s="2" t="s">
        <v>118</v>
      </c>
      <c r="B90" s="2">
        <v>6286</v>
      </c>
      <c r="C90" s="6">
        <v>1900000</v>
      </c>
      <c r="D90" s="3">
        <v>950000</v>
      </c>
      <c r="E90" s="10">
        <f t="shared" si="1"/>
        <v>-0.5</v>
      </c>
    </row>
    <row r="91" spans="1:5" ht="12.75">
      <c r="A91" s="2" t="s">
        <v>119</v>
      </c>
      <c r="B91" s="2">
        <v>3244</v>
      </c>
      <c r="C91" s="6">
        <v>588713</v>
      </c>
      <c r="D91" s="3">
        <v>475221</v>
      </c>
      <c r="E91" s="10">
        <f t="shared" si="1"/>
        <v>-0.1927798434891025</v>
      </c>
    </row>
    <row r="92" spans="1:5" ht="12.75">
      <c r="A92" s="2" t="s">
        <v>120</v>
      </c>
      <c r="B92" s="2">
        <v>134203</v>
      </c>
      <c r="C92" s="6">
        <v>1900000</v>
      </c>
      <c r="D92" s="3">
        <v>2850000</v>
      </c>
      <c r="E92" s="10">
        <f t="shared" si="1"/>
        <v>0.5</v>
      </c>
    </row>
    <row r="93" spans="1:5" ht="12.75">
      <c r="A93" s="2" t="s">
        <v>121</v>
      </c>
      <c r="B93" s="2">
        <v>11179</v>
      </c>
      <c r="C93" s="6">
        <v>1900000</v>
      </c>
      <c r="D93" s="3">
        <v>1637663</v>
      </c>
      <c r="E93" s="10">
        <f t="shared" si="1"/>
        <v>-0.13807210526315788</v>
      </c>
    </row>
    <row r="94" spans="1:5" ht="12.75">
      <c r="A94" s="2" t="s">
        <v>122</v>
      </c>
      <c r="B94" s="2">
        <v>1296</v>
      </c>
      <c r="C94" s="6">
        <v>284028</v>
      </c>
      <c r="D94" s="3">
        <v>0</v>
      </c>
      <c r="E94" s="10">
        <f t="shared" si="1"/>
        <v>-1</v>
      </c>
    </row>
    <row r="95" spans="1:5" ht="12.75">
      <c r="A95" s="2" t="s">
        <v>123</v>
      </c>
      <c r="B95" s="2">
        <v>10271</v>
      </c>
      <c r="C95" s="6">
        <v>1770723</v>
      </c>
      <c r="D95" s="3">
        <v>1504655</v>
      </c>
      <c r="E95" s="10">
        <f t="shared" si="1"/>
        <v>-0.15025952675827897</v>
      </c>
    </row>
    <row r="96" spans="1:5" ht="12.75">
      <c r="A96" s="2" t="s">
        <v>6</v>
      </c>
      <c r="B96" s="2">
        <v>399</v>
      </c>
      <c r="C96" s="6">
        <v>225096</v>
      </c>
      <c r="D96" s="3">
        <v>0</v>
      </c>
      <c r="E96" s="10">
        <f t="shared" si="1"/>
        <v>-1</v>
      </c>
    </row>
    <row r="97" spans="1:5" ht="12.75">
      <c r="A97" s="2" t="s">
        <v>7</v>
      </c>
      <c r="B97" s="2">
        <v>5123</v>
      </c>
      <c r="C97" s="6">
        <v>1546231</v>
      </c>
      <c r="D97" s="3">
        <v>773116</v>
      </c>
      <c r="E97" s="10">
        <f t="shared" si="1"/>
        <v>-0.4999996766330516</v>
      </c>
    </row>
    <row r="98" spans="1:5" ht="12.75">
      <c r="A98" s="2" t="s">
        <v>8</v>
      </c>
      <c r="B98" s="2">
        <v>35287</v>
      </c>
      <c r="C98" s="6">
        <v>1900000</v>
      </c>
      <c r="D98" s="3">
        <v>2850000</v>
      </c>
      <c r="E98" s="10">
        <f t="shared" si="1"/>
        <v>0.5</v>
      </c>
    </row>
    <row r="99" spans="1:5" ht="12.75">
      <c r="A99" s="2" t="s">
        <v>129</v>
      </c>
      <c r="B99" s="2">
        <v>353</v>
      </c>
      <c r="C99" s="6">
        <v>180000</v>
      </c>
      <c r="D99" s="5">
        <v>0</v>
      </c>
      <c r="E99" s="10">
        <f t="shared" si="1"/>
        <v>-1</v>
      </c>
    </row>
    <row r="100" spans="1:5" ht="12.75">
      <c r="A100" s="2" t="s">
        <v>130</v>
      </c>
      <c r="B100" s="2">
        <v>14820</v>
      </c>
      <c r="C100" s="6">
        <v>1900000</v>
      </c>
      <c r="D100" s="3">
        <v>2171162</v>
      </c>
      <c r="E100" s="10">
        <f t="shared" si="1"/>
        <v>0.14271684210526317</v>
      </c>
    </row>
    <row r="101" spans="1:5" ht="12.75">
      <c r="A101" s="2" t="s">
        <v>45</v>
      </c>
      <c r="B101" s="2">
        <v>3148</v>
      </c>
      <c r="C101" s="6">
        <v>765000</v>
      </c>
      <c r="D101" s="3">
        <v>461200</v>
      </c>
      <c r="E101" s="10">
        <f t="shared" si="1"/>
        <v>-0.39712418300653596</v>
      </c>
    </row>
    <row r="102" spans="1:5" ht="12.75">
      <c r="A102" s="2" t="s">
        <v>83</v>
      </c>
      <c r="B102" s="2">
        <v>130</v>
      </c>
      <c r="C102" s="6">
        <v>100000</v>
      </c>
      <c r="D102" s="3">
        <v>0</v>
      </c>
      <c r="E102" s="10">
        <f t="shared" si="1"/>
        <v>-1</v>
      </c>
    </row>
    <row r="103" spans="1:5" ht="12.75">
      <c r="A103" s="2" t="s">
        <v>84</v>
      </c>
      <c r="B103" s="2">
        <v>982</v>
      </c>
      <c r="C103" s="6">
        <v>120534</v>
      </c>
      <c r="D103" s="3">
        <v>0</v>
      </c>
      <c r="E103" s="10">
        <f t="shared" si="1"/>
        <v>-1</v>
      </c>
    </row>
    <row r="104" spans="1:5" ht="12.75">
      <c r="A104" s="2" t="s">
        <v>85</v>
      </c>
      <c r="B104" s="2">
        <v>1040</v>
      </c>
      <c r="C104" s="6">
        <v>161784</v>
      </c>
      <c r="D104" s="3">
        <v>0</v>
      </c>
      <c r="E104" s="10">
        <f t="shared" si="1"/>
        <v>-1</v>
      </c>
    </row>
    <row r="105" spans="1:5" ht="12.75">
      <c r="A105" s="2" t="s">
        <v>86</v>
      </c>
      <c r="B105" s="2">
        <v>2053</v>
      </c>
      <c r="C105" s="6">
        <v>342669</v>
      </c>
      <c r="D105" s="3">
        <v>300811</v>
      </c>
      <c r="E105" s="10">
        <f t="shared" si="1"/>
        <v>-0.12215286471784725</v>
      </c>
    </row>
    <row r="106" spans="1:5" ht="12.75">
      <c r="A106" s="2" t="s">
        <v>87</v>
      </c>
      <c r="B106" s="2">
        <v>1377</v>
      </c>
      <c r="C106" s="6">
        <v>235551</v>
      </c>
      <c r="D106" s="3">
        <v>0</v>
      </c>
      <c r="E106" s="10">
        <f t="shared" si="1"/>
        <v>-1</v>
      </c>
    </row>
    <row r="107" spans="1:5" ht="12.75">
      <c r="A107" s="2" t="s">
        <v>128</v>
      </c>
      <c r="B107" s="2">
        <v>2824</v>
      </c>
      <c r="C107" s="6">
        <v>969955</v>
      </c>
      <c r="D107" s="3">
        <v>484978</v>
      </c>
      <c r="E107" s="10">
        <f t="shared" si="1"/>
        <v>-0.4999994845121681</v>
      </c>
    </row>
    <row r="108" spans="1:5" ht="12.75">
      <c r="A108" s="2" t="s">
        <v>49</v>
      </c>
      <c r="B108" s="2">
        <v>1735</v>
      </c>
      <c r="C108" s="6">
        <v>239725</v>
      </c>
      <c r="D108" s="3">
        <v>254194</v>
      </c>
      <c r="E108" s="10">
        <f t="shared" si="1"/>
        <v>0.06035665867139431</v>
      </c>
    </row>
    <row r="109" spans="1:5" ht="12.75">
      <c r="A109" s="2" t="s">
        <v>50</v>
      </c>
      <c r="B109" s="2">
        <v>8147</v>
      </c>
      <c r="C109" s="6">
        <v>906392</v>
      </c>
      <c r="D109" s="3">
        <v>1193574</v>
      </c>
      <c r="E109" s="10">
        <f t="shared" si="1"/>
        <v>0.3168408370771145</v>
      </c>
    </row>
    <row r="110" spans="1:5" ht="12.75">
      <c r="A110" s="2" t="s">
        <v>51</v>
      </c>
      <c r="B110" s="2">
        <v>6381</v>
      </c>
      <c r="C110" s="6">
        <v>1251766</v>
      </c>
      <c r="D110" s="3">
        <v>934795</v>
      </c>
      <c r="E110" s="10">
        <f t="shared" si="1"/>
        <v>-0.2532190521231604</v>
      </c>
    </row>
    <row r="111" spans="1:5" ht="12.75">
      <c r="A111" s="2" t="s">
        <v>52</v>
      </c>
      <c r="B111" s="2">
        <v>825</v>
      </c>
      <c r="C111" s="6">
        <v>281144</v>
      </c>
      <c r="D111" s="3">
        <v>0</v>
      </c>
      <c r="E111" s="10">
        <f t="shared" si="1"/>
        <v>-1</v>
      </c>
    </row>
    <row r="112" spans="1:5" ht="12.75">
      <c r="A112" s="2" t="s">
        <v>53</v>
      </c>
      <c r="B112" s="2">
        <v>12201</v>
      </c>
      <c r="C112" s="6">
        <v>1734036</v>
      </c>
      <c r="D112" s="3">
        <v>1787402</v>
      </c>
      <c r="E112" s="10">
        <f t="shared" si="1"/>
        <v>0.030775600967915314</v>
      </c>
    </row>
    <row r="113" spans="1:5" ht="12.75">
      <c r="A113" s="2" t="s">
        <v>54</v>
      </c>
      <c r="B113" s="2">
        <v>36577</v>
      </c>
      <c r="C113" s="6">
        <v>1900000</v>
      </c>
      <c r="D113" s="3">
        <v>2850000</v>
      </c>
      <c r="E113" s="10">
        <f t="shared" si="1"/>
        <v>0.5</v>
      </c>
    </row>
    <row r="114" spans="1:5" ht="12.75">
      <c r="A114" s="2" t="s">
        <v>55</v>
      </c>
      <c r="B114" s="2">
        <v>8262</v>
      </c>
      <c r="C114" s="6">
        <v>1900000</v>
      </c>
      <c r="D114" s="3">
        <v>1210334</v>
      </c>
      <c r="E114" s="10">
        <f t="shared" si="1"/>
        <v>-0.3629821052631579</v>
      </c>
    </row>
    <row r="115" spans="1:5" ht="12.75">
      <c r="A115" s="2" t="s">
        <v>56</v>
      </c>
      <c r="B115" s="2">
        <v>62360</v>
      </c>
      <c r="C115" s="6">
        <v>1900000</v>
      </c>
      <c r="D115" s="3">
        <v>2850000</v>
      </c>
      <c r="E115" s="10">
        <f t="shared" si="1"/>
        <v>0.5</v>
      </c>
    </row>
    <row r="116" spans="1:5" ht="12.75">
      <c r="A116" s="2" t="s">
        <v>57</v>
      </c>
      <c r="B116" s="2">
        <v>5984</v>
      </c>
      <c r="C116" s="6">
        <v>858745</v>
      </c>
      <c r="D116" s="3">
        <v>876722</v>
      </c>
      <c r="E116" s="10">
        <f t="shared" si="1"/>
        <v>0.02093403746164461</v>
      </c>
    </row>
    <row r="117" spans="1:5" ht="12.75">
      <c r="A117" s="2" t="s">
        <v>58</v>
      </c>
      <c r="B117" s="2">
        <v>8206</v>
      </c>
      <c r="C117" s="6">
        <v>1332476</v>
      </c>
      <c r="D117" s="3">
        <v>1202189</v>
      </c>
      <c r="E117" s="10">
        <f t="shared" si="1"/>
        <v>-0.0977781213320165</v>
      </c>
    </row>
    <row r="118" spans="1:5" ht="12.75">
      <c r="A118" s="2" t="s">
        <v>59</v>
      </c>
      <c r="B118" s="2">
        <v>7057</v>
      </c>
      <c r="C118" s="6">
        <v>1723784</v>
      </c>
      <c r="D118" s="3">
        <v>1033888</v>
      </c>
      <c r="E118" s="10">
        <f t="shared" si="1"/>
        <v>-0.40022183753880997</v>
      </c>
    </row>
    <row r="119" spans="1:5" ht="12.75">
      <c r="A119" s="2" t="s">
        <v>60</v>
      </c>
      <c r="B119" s="2">
        <v>32174</v>
      </c>
      <c r="C119" s="6">
        <v>1900000</v>
      </c>
      <c r="D119" s="3">
        <v>2850000</v>
      </c>
      <c r="E119" s="10">
        <f t="shared" si="1"/>
        <v>0.5</v>
      </c>
    </row>
    <row r="120" spans="1:5" ht="12.75">
      <c r="A120" s="2" t="s">
        <v>61</v>
      </c>
      <c r="B120" s="2">
        <v>12694</v>
      </c>
      <c r="C120" s="6">
        <v>1535766</v>
      </c>
      <c r="D120" s="3">
        <v>1859642</v>
      </c>
      <c r="E120" s="10">
        <f t="shared" si="1"/>
        <v>0.2108888984389549</v>
      </c>
    </row>
    <row r="121" spans="1:5" ht="12.75">
      <c r="A121" s="2" t="s">
        <v>62</v>
      </c>
      <c r="B121" s="2">
        <v>8694</v>
      </c>
      <c r="C121" s="6">
        <v>1466616</v>
      </c>
      <c r="D121" s="3">
        <v>1273652</v>
      </c>
      <c r="E121" s="10">
        <f t="shared" si="1"/>
        <v>-0.13157090881321354</v>
      </c>
    </row>
    <row r="122" spans="1:5" ht="12.75">
      <c r="A122" s="2" t="s">
        <v>17</v>
      </c>
      <c r="B122" s="2">
        <v>4210</v>
      </c>
      <c r="C122" s="6">
        <v>1088938</v>
      </c>
      <c r="D122" s="3">
        <v>616726</v>
      </c>
      <c r="E122" s="10">
        <f t="shared" si="1"/>
        <v>-0.4336445233796598</v>
      </c>
    </row>
    <row r="123" spans="1:5" ht="12.75">
      <c r="A123" s="2" t="s">
        <v>18</v>
      </c>
      <c r="B123" s="2">
        <v>2659</v>
      </c>
      <c r="C123" s="6">
        <v>379161</v>
      </c>
      <c r="D123" s="3">
        <v>389532</v>
      </c>
      <c r="E123" s="10">
        <f t="shared" si="1"/>
        <v>0.02735249669665393</v>
      </c>
    </row>
    <row r="124" spans="1:5" ht="12.75">
      <c r="A124" s="2" t="s">
        <v>63</v>
      </c>
      <c r="B124" s="2">
        <v>84872</v>
      </c>
      <c r="C124" s="6">
        <v>1900000</v>
      </c>
      <c r="D124" s="3">
        <v>2850000</v>
      </c>
      <c r="E124" s="10">
        <f t="shared" si="1"/>
        <v>0.5</v>
      </c>
    </row>
    <row r="125" spans="1:5" ht="12.75">
      <c r="A125" s="2" t="s">
        <v>64</v>
      </c>
      <c r="B125" s="2">
        <v>39422</v>
      </c>
      <c r="C125" s="6">
        <v>1900000</v>
      </c>
      <c r="D125" s="3">
        <v>2850000</v>
      </c>
      <c r="E125" s="10">
        <f t="shared" si="1"/>
        <v>0.5</v>
      </c>
    </row>
    <row r="126" spans="1:5" ht="12.75">
      <c r="A126" s="2" t="s">
        <v>65</v>
      </c>
      <c r="B126" s="2">
        <v>8066</v>
      </c>
      <c r="C126" s="6">
        <v>1687500</v>
      </c>
      <c r="D126" s="3">
        <v>1181664</v>
      </c>
      <c r="E126" s="10">
        <f t="shared" si="1"/>
        <v>-0.29975466666666667</v>
      </c>
    </row>
    <row r="127" spans="1:5" ht="12.75">
      <c r="A127" s="2" t="s">
        <v>104</v>
      </c>
      <c r="B127" s="2">
        <v>8535</v>
      </c>
      <c r="C127" s="6">
        <v>1505625</v>
      </c>
      <c r="D127" s="3">
        <v>1250314</v>
      </c>
      <c r="E127" s="10">
        <f t="shared" si="1"/>
        <v>-0.1695714404317144</v>
      </c>
    </row>
    <row r="128" spans="1:5" ht="12.75">
      <c r="A128" s="2" t="s">
        <v>105</v>
      </c>
      <c r="B128" s="2">
        <v>1140</v>
      </c>
      <c r="C128" s="6">
        <v>301615</v>
      </c>
      <c r="D128" s="3">
        <v>0</v>
      </c>
      <c r="E128" s="10">
        <f t="shared" si="1"/>
        <v>-1</v>
      </c>
    </row>
    <row r="129" spans="1:5" ht="12.75">
      <c r="A129" s="2" t="s">
        <v>106</v>
      </c>
      <c r="B129" s="2">
        <v>14246</v>
      </c>
      <c r="C129" s="6">
        <v>1565458</v>
      </c>
      <c r="D129" s="3">
        <v>2087085</v>
      </c>
      <c r="E129" s="10">
        <f t="shared" si="1"/>
        <v>0.33321047259013015</v>
      </c>
    </row>
    <row r="130" spans="1:5" ht="12.75">
      <c r="A130" s="2" t="s">
        <v>107</v>
      </c>
      <c r="B130" s="2">
        <v>1550</v>
      </c>
      <c r="C130" s="6">
        <v>421576</v>
      </c>
      <c r="D130" s="3">
        <v>0</v>
      </c>
      <c r="E130" s="10">
        <f t="shared" si="1"/>
        <v>-1</v>
      </c>
    </row>
    <row r="131" spans="1:5" ht="12.75">
      <c r="A131" s="2" t="s">
        <v>108</v>
      </c>
      <c r="B131" s="2">
        <v>304</v>
      </c>
      <c r="C131" s="6">
        <v>292056</v>
      </c>
      <c r="D131" s="3">
        <v>0</v>
      </c>
      <c r="E131" s="10">
        <f t="shared" si="1"/>
        <v>-1</v>
      </c>
    </row>
    <row r="132" spans="1:5" ht="12.75">
      <c r="A132" s="2" t="s">
        <v>72</v>
      </c>
      <c r="B132" s="2">
        <v>37784</v>
      </c>
      <c r="C132" s="6">
        <v>1900000</v>
      </c>
      <c r="D132" s="3">
        <v>2850000</v>
      </c>
      <c r="E132" s="10">
        <f t="shared" si="1"/>
        <v>0.5</v>
      </c>
    </row>
    <row r="133" spans="1:5" ht="12.75">
      <c r="A133" s="2" t="s">
        <v>73</v>
      </c>
      <c r="B133" s="2">
        <v>999</v>
      </c>
      <c r="C133" s="6">
        <v>313359</v>
      </c>
      <c r="D133" s="3">
        <v>0</v>
      </c>
      <c r="E133" s="10">
        <f>(D133-C133)/C133</f>
        <v>-1</v>
      </c>
    </row>
    <row r="134" spans="1:5" ht="12.75">
      <c r="A134" s="17" t="s">
        <v>29</v>
      </c>
      <c r="B134" s="17"/>
      <c r="C134" s="18">
        <f>SUM(C4:C133)</f>
        <v>150000000</v>
      </c>
      <c r="D134" s="18">
        <f>SUM(D4:D133)</f>
        <v>149999996</v>
      </c>
      <c r="E134" s="19"/>
    </row>
    <row r="135" spans="1:2" ht="12.75">
      <c r="A135" s="13"/>
      <c r="B135" s="13"/>
    </row>
    <row r="136" spans="1:2" ht="12.75">
      <c r="A136" s="13" t="s">
        <v>30</v>
      </c>
      <c r="B136" s="13"/>
    </row>
    <row r="138" ht="90.75">
      <c r="A138" s="16" t="s">
        <v>22</v>
      </c>
    </row>
    <row r="140" ht="12.75">
      <c r="E140" s="15"/>
    </row>
  </sheetData>
  <printOptions/>
  <pageMargins left="0.75" right="0.75" top="1" bottom="1" header="0.5" footer="0.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Transentia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Arts</dc:creator>
  <cp:keywords/>
  <dc:description/>
  <cp:lastModifiedBy>Toby Austin</cp:lastModifiedBy>
  <cp:lastPrinted>2011-03-02T15:35:38Z</cp:lastPrinted>
  <dcterms:created xsi:type="dcterms:W3CDTF">2011-02-28T14:44:01Z</dcterms:created>
  <dcterms:modified xsi:type="dcterms:W3CDTF">2011-03-02T16:47:45Z</dcterms:modified>
  <cp:category/>
  <cp:version/>
  <cp:contentType/>
  <cp:contentStatus/>
</cp:coreProperties>
</file>